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:\Personlig\Abildsø Tennis\2021 Årsmøte\"/>
    </mc:Choice>
  </mc:AlternateContent>
  <xr:revisionPtr revIDLastSave="0" documentId="8_{6B31D9EE-D9F6-43A3-BB7C-6F3889251EFE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ATK 2021 - BUDSJET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3" l="1"/>
  <c r="D51" i="3"/>
  <c r="E51" i="3"/>
  <c r="D44" i="3"/>
  <c r="F46" i="3"/>
  <c r="F53" i="3"/>
  <c r="E44" i="3"/>
  <c r="E46" i="3"/>
  <c r="E53" i="3"/>
  <c r="F44" i="3"/>
  <c r="F19" i="3"/>
  <c r="E19" i="3"/>
  <c r="D19" i="3"/>
  <c r="D46" i="3" l="1"/>
  <c r="D53" i="3" s="1"/>
</calcChain>
</file>

<file path=xl/sharedStrings.xml><?xml version="1.0" encoding="utf-8"?>
<sst xmlns="http://schemas.openxmlformats.org/spreadsheetml/2006/main" count="51" uniqueCount="50">
  <si>
    <t>Abildsø Tennisklubb</t>
  </si>
  <si>
    <t>RESULTAT</t>
  </si>
  <si>
    <t>Konto</t>
  </si>
  <si>
    <t>Kontonavn</t>
  </si>
  <si>
    <t>Budsjett</t>
  </si>
  <si>
    <t>Regnskap</t>
  </si>
  <si>
    <t>Driftsinntekter:</t>
  </si>
  <si>
    <t>Offentlig tilskudd</t>
  </si>
  <si>
    <t>Andre inntekter, grasrotandel</t>
  </si>
  <si>
    <t>Leieinntekter baner</t>
  </si>
  <si>
    <t>Medlemskontingenter</t>
  </si>
  <si>
    <t>Innmeldingsavgift</t>
  </si>
  <si>
    <t>Nøkkelkort</t>
  </si>
  <si>
    <t>Treningsavgifter</t>
  </si>
  <si>
    <t>Bingo</t>
  </si>
  <si>
    <t>SUM Driftsinntekter</t>
  </si>
  <si>
    <t>Driftskostnader:</t>
  </si>
  <si>
    <t>Startavgifter veteran</t>
  </si>
  <si>
    <t>Startavgifter NM-serien</t>
  </si>
  <si>
    <t>Trening junior</t>
  </si>
  <si>
    <t>Stevneutgifter</t>
  </si>
  <si>
    <t>Treningsutgifter</t>
  </si>
  <si>
    <t>Leie lokaler, festeavgift</t>
  </si>
  <si>
    <t>Renovasjon, vann, avløp mv.</t>
  </si>
  <si>
    <t>Lys, varme</t>
  </si>
  <si>
    <t>Annen kostnad lokaler, eiendomsskatt</t>
  </si>
  <si>
    <t>Reparasjon og vedlikehold anlegg</t>
  </si>
  <si>
    <t>Dugnad</t>
  </si>
  <si>
    <t>Datakostnad</t>
  </si>
  <si>
    <t>Møter, kurs</t>
  </si>
  <si>
    <t>Annen kontorkostnad</t>
  </si>
  <si>
    <t>Porto</t>
  </si>
  <si>
    <t>Bevertning</t>
  </si>
  <si>
    <t>Kontingenter</t>
  </si>
  <si>
    <t>Gaver</t>
  </si>
  <si>
    <t>Forsikring</t>
  </si>
  <si>
    <t>SUM Driftskostnader</t>
  </si>
  <si>
    <t>DRIFTSRESULTAT</t>
  </si>
  <si>
    <t>Finansielle poster:</t>
  </si>
  <si>
    <t>Renteinntekter</t>
  </si>
  <si>
    <t>Rentekostnader</t>
  </si>
  <si>
    <t>Sum Finansielle poster</t>
  </si>
  <si>
    <t>ÅRSRESULTAT</t>
  </si>
  <si>
    <t>Overføringer/disponeringer</t>
  </si>
  <si>
    <t>ÅRSRESULTAT ETTER AVSETNINGER</t>
  </si>
  <si>
    <t>Diverse kostnader</t>
  </si>
  <si>
    <t>BUDSJETT 2021</t>
  </si>
  <si>
    <t>Bank og kortgebyr</t>
  </si>
  <si>
    <t xml:space="preserve">Annen kostnad  </t>
  </si>
  <si>
    <t>Oslo,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</si>
</sst>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Fill="1" applyBorder="1"/>
    <xf numFmtId="0" fontId="3" fillId="0" borderId="0" xfId="0" applyFont="1" applyBorder="1"/>
    <xf numFmtId="164" fontId="1" fillId="0" borderId="7" xfId="1" applyNumberFormat="1" applyFont="1" applyFill="1" applyBorder="1"/>
    <xf numFmtId="164" fontId="0" fillId="0" borderId="0" xfId="0" applyNumberFormat="1"/>
    <xf numFmtId="0" fontId="2" fillId="0" borderId="0" xfId="0" applyFont="1" applyBorder="1"/>
    <xf numFmtId="164" fontId="2" fillId="0" borderId="7" xfId="1" applyNumberFormat="1" applyFont="1" applyFill="1" applyBorder="1"/>
    <xf numFmtId="164" fontId="2" fillId="0" borderId="7" xfId="1" applyNumberFormat="1" applyFont="1" applyBorder="1"/>
    <xf numFmtId="0" fontId="0" fillId="0" borderId="3" xfId="0" applyBorder="1" applyAlignment="1">
      <alignment horizontal="center"/>
    </xf>
    <xf numFmtId="164" fontId="2" fillId="0" borderId="5" xfId="1" applyNumberFormat="1" applyFont="1" applyFill="1" applyBorder="1"/>
    <xf numFmtId="0" fontId="0" fillId="0" borderId="0" xfId="0" applyFill="1" applyBorder="1"/>
    <xf numFmtId="164" fontId="2" fillId="0" borderId="8" xfId="1" applyNumberFormat="1" applyFont="1" applyBorder="1"/>
    <xf numFmtId="0" fontId="2" fillId="0" borderId="9" xfId="0" applyFont="1" applyFill="1" applyBorder="1" applyAlignment="1">
      <alignment horizontal="center"/>
    </xf>
    <xf numFmtId="0" fontId="0" fillId="0" borderId="8" xfId="0" applyFill="1" applyBorder="1"/>
    <xf numFmtId="164" fontId="1" fillId="0" borderId="8" xfId="1" applyNumberFormat="1" applyFont="1" applyFill="1" applyBorder="1"/>
    <xf numFmtId="164" fontId="2" fillId="0" borderId="8" xfId="1" applyNumberFormat="1" applyFont="1" applyFill="1" applyBorder="1"/>
    <xf numFmtId="164" fontId="2" fillId="0" borderId="9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8" xfId="0" applyFill="1" applyBorder="1"/>
    <xf numFmtId="164" fontId="1" fillId="2" borderId="8" xfId="1" applyNumberFormat="1" applyFont="1" applyFill="1" applyBorder="1"/>
    <xf numFmtId="164" fontId="1" fillId="2" borderId="7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164" fontId="2" fillId="2" borderId="9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3"/>
  <sheetViews>
    <sheetView tabSelected="1" zoomScaleNormal="100" workbookViewId="0">
      <selection activeCell="I7" sqref="I7"/>
    </sheetView>
  </sheetViews>
  <sheetFormatPr baseColWidth="10" defaultRowHeight="15" x14ac:dyDescent="0.25"/>
  <cols>
    <col min="1" max="1" width="8.85546875" customWidth="1"/>
    <col min="2" max="2" width="7.85546875" customWidth="1"/>
    <col min="3" max="3" width="40" bestFit="1" customWidth="1"/>
    <col min="4" max="6" width="10.7109375" customWidth="1"/>
    <col min="7" max="7" width="11.42578125" customWidth="1"/>
  </cols>
  <sheetData>
    <row r="2" spans="2:6" x14ac:dyDescent="0.25">
      <c r="B2" s="1" t="s">
        <v>0</v>
      </c>
    </row>
    <row r="3" spans="2:6" x14ac:dyDescent="0.25">
      <c r="B3" s="1" t="s">
        <v>46</v>
      </c>
      <c r="D3" s="1"/>
      <c r="E3" s="1" t="s">
        <v>49</v>
      </c>
    </row>
    <row r="6" spans="2:6" ht="15.75" thickBot="1" x14ac:dyDescent="0.3">
      <c r="B6" s="1" t="s">
        <v>1</v>
      </c>
      <c r="C6" s="1"/>
      <c r="D6" s="1"/>
      <c r="E6" s="1"/>
      <c r="F6" s="1"/>
    </row>
    <row r="7" spans="2:6" x14ac:dyDescent="0.25">
      <c r="B7" s="3"/>
      <c r="C7" s="4"/>
      <c r="D7" s="26">
        <v>2021</v>
      </c>
      <c r="E7" s="34">
        <v>2020</v>
      </c>
      <c r="F7" s="35"/>
    </row>
    <row r="8" spans="2:6" ht="15.75" thickBot="1" x14ac:dyDescent="0.3">
      <c r="B8" s="5" t="s">
        <v>2</v>
      </c>
      <c r="C8" s="6" t="s">
        <v>3</v>
      </c>
      <c r="D8" s="27" t="s">
        <v>4</v>
      </c>
      <c r="E8" s="7" t="s">
        <v>4</v>
      </c>
      <c r="F8" s="21" t="s">
        <v>5</v>
      </c>
    </row>
    <row r="9" spans="2:6" x14ac:dyDescent="0.25">
      <c r="B9" s="8"/>
      <c r="C9" s="9"/>
      <c r="D9" s="28"/>
      <c r="E9" s="10"/>
      <c r="F9" s="22"/>
    </row>
    <row r="10" spans="2:6" x14ac:dyDescent="0.25">
      <c r="B10" s="8"/>
      <c r="C10" s="11" t="s">
        <v>6</v>
      </c>
      <c r="D10" s="29"/>
      <c r="E10" s="12"/>
      <c r="F10" s="23"/>
    </row>
    <row r="11" spans="2:6" x14ac:dyDescent="0.25">
      <c r="B11" s="8">
        <v>3400</v>
      </c>
      <c r="C11" s="9" t="s">
        <v>7</v>
      </c>
      <c r="D11" s="30">
        <v>177500</v>
      </c>
      <c r="E11" s="12">
        <v>155000</v>
      </c>
      <c r="F11" s="23">
        <v>112904</v>
      </c>
    </row>
    <row r="12" spans="2:6" x14ac:dyDescent="0.25">
      <c r="B12" s="8">
        <v>3450</v>
      </c>
      <c r="C12" s="9" t="s">
        <v>8</v>
      </c>
      <c r="D12" s="30">
        <v>10000</v>
      </c>
      <c r="E12" s="12">
        <v>4500</v>
      </c>
      <c r="F12" s="23">
        <v>18641.599999999999</v>
      </c>
    </row>
    <row r="13" spans="2:6" x14ac:dyDescent="0.25">
      <c r="B13" s="8">
        <v>3610</v>
      </c>
      <c r="C13" s="9" t="s">
        <v>9</v>
      </c>
      <c r="D13" s="30"/>
      <c r="E13" s="12">
        <v>2000</v>
      </c>
      <c r="F13" s="23">
        <v>0</v>
      </c>
    </row>
    <row r="14" spans="2:6" x14ac:dyDescent="0.25">
      <c r="B14" s="8">
        <v>3920</v>
      </c>
      <c r="C14" s="9" t="s">
        <v>10</v>
      </c>
      <c r="D14" s="30">
        <v>220000</v>
      </c>
      <c r="E14" s="12">
        <v>125000</v>
      </c>
      <c r="F14" s="23">
        <v>170126.88</v>
      </c>
    </row>
    <row r="15" spans="2:6" x14ac:dyDescent="0.25">
      <c r="B15" s="8">
        <v>3921</v>
      </c>
      <c r="C15" s="9" t="s">
        <v>11</v>
      </c>
      <c r="D15" s="30">
        <v>12837.5</v>
      </c>
      <c r="E15" s="12">
        <v>10000</v>
      </c>
      <c r="F15" s="23">
        <v>25675</v>
      </c>
    </row>
    <row r="16" spans="2:6" x14ac:dyDescent="0.25">
      <c r="B16" s="8">
        <v>3922</v>
      </c>
      <c r="C16" s="9" t="s">
        <v>12</v>
      </c>
      <c r="D16" s="30">
        <v>1650</v>
      </c>
      <c r="E16" s="12">
        <v>1250</v>
      </c>
      <c r="F16" s="23">
        <v>3300</v>
      </c>
    </row>
    <row r="17" spans="2:6" x14ac:dyDescent="0.25">
      <c r="B17" s="8">
        <v>3930</v>
      </c>
      <c r="C17" s="9" t="s">
        <v>13</v>
      </c>
      <c r="D17" s="30">
        <v>60000</v>
      </c>
      <c r="E17" s="12">
        <v>70000</v>
      </c>
      <c r="F17" s="23">
        <v>63667.5</v>
      </c>
    </row>
    <row r="18" spans="2:6" x14ac:dyDescent="0.25">
      <c r="B18" s="8">
        <v>3948</v>
      </c>
      <c r="C18" s="9" t="s">
        <v>14</v>
      </c>
      <c r="D18" s="30">
        <v>3749</v>
      </c>
      <c r="E18" s="12">
        <v>8500</v>
      </c>
      <c r="F18" s="23">
        <v>23244</v>
      </c>
    </row>
    <row r="19" spans="2:6" x14ac:dyDescent="0.25">
      <c r="B19" s="8"/>
      <c r="C19" s="14" t="s">
        <v>15</v>
      </c>
      <c r="D19" s="31">
        <f>SUM(D11:D18)</f>
        <v>485736.5</v>
      </c>
      <c r="E19" s="16">
        <f>SUM(E11:E18)</f>
        <v>376250</v>
      </c>
      <c r="F19" s="20">
        <f>SUM(F11:F18)</f>
        <v>417558.98</v>
      </c>
    </row>
    <row r="20" spans="2:6" x14ac:dyDescent="0.25">
      <c r="B20" s="8"/>
      <c r="C20" s="9"/>
      <c r="D20" s="29"/>
      <c r="E20" s="12"/>
      <c r="F20" s="23"/>
    </row>
    <row r="21" spans="2:6" x14ac:dyDescent="0.25">
      <c r="B21" s="8"/>
      <c r="C21" s="11" t="s">
        <v>16</v>
      </c>
      <c r="D21" s="29"/>
      <c r="E21" s="12"/>
      <c r="F21" s="23"/>
    </row>
    <row r="22" spans="2:6" x14ac:dyDescent="0.25">
      <c r="B22" s="8">
        <v>4010</v>
      </c>
      <c r="C22" s="9" t="s">
        <v>17</v>
      </c>
      <c r="D22" s="29">
        <v>-8000</v>
      </c>
      <c r="E22" s="12">
        <v>-10000</v>
      </c>
      <c r="F22" s="23">
        <v>-4984</v>
      </c>
    </row>
    <row r="23" spans="2:6" x14ac:dyDescent="0.25">
      <c r="B23" s="8">
        <v>4020</v>
      </c>
      <c r="C23" s="9" t="s">
        <v>18</v>
      </c>
      <c r="D23" s="29">
        <v>-10000</v>
      </c>
      <c r="E23" s="12">
        <v>-15000</v>
      </c>
      <c r="F23" s="23">
        <v>-9320</v>
      </c>
    </row>
    <row r="24" spans="2:6" x14ac:dyDescent="0.25">
      <c r="B24" s="8">
        <v>4030</v>
      </c>
      <c r="C24" s="9" t="s">
        <v>19</v>
      </c>
      <c r="D24" s="29">
        <v>-70000</v>
      </c>
      <c r="E24" s="12">
        <v>-60000</v>
      </c>
      <c r="F24" s="23">
        <v>-70936</v>
      </c>
    </row>
    <row r="25" spans="2:6" x14ac:dyDescent="0.25">
      <c r="B25" s="8">
        <v>4040</v>
      </c>
      <c r="C25" s="9" t="s">
        <v>20</v>
      </c>
      <c r="D25" s="29">
        <v>-3000</v>
      </c>
      <c r="E25" s="12">
        <v>-5500</v>
      </c>
      <c r="F25" s="23">
        <v>-3840</v>
      </c>
    </row>
    <row r="26" spans="2:6" x14ac:dyDescent="0.25">
      <c r="B26" s="8">
        <v>4050</v>
      </c>
      <c r="C26" s="9" t="s">
        <v>21</v>
      </c>
      <c r="D26" s="29">
        <v>-77000</v>
      </c>
      <c r="E26" s="12">
        <v>-100000</v>
      </c>
      <c r="F26" s="23">
        <v>-100279</v>
      </c>
    </row>
    <row r="27" spans="2:6" x14ac:dyDescent="0.25">
      <c r="B27" s="8">
        <v>6300</v>
      </c>
      <c r="C27" s="9" t="s">
        <v>22</v>
      </c>
      <c r="D27" s="29">
        <v>-5000</v>
      </c>
      <c r="E27" s="12">
        <v>-5000</v>
      </c>
      <c r="F27" s="23">
        <v>-5070</v>
      </c>
    </row>
    <row r="28" spans="2:6" x14ac:dyDescent="0.25">
      <c r="B28" s="8">
        <v>6320</v>
      </c>
      <c r="C28" s="9" t="s">
        <v>23</v>
      </c>
      <c r="D28" s="29">
        <v>-6000</v>
      </c>
      <c r="E28" s="12">
        <v>-6000</v>
      </c>
      <c r="F28" s="23">
        <v>-5796.5</v>
      </c>
    </row>
    <row r="29" spans="2:6" x14ac:dyDescent="0.25">
      <c r="B29" s="8">
        <v>6340</v>
      </c>
      <c r="C29" s="9" t="s">
        <v>24</v>
      </c>
      <c r="D29" s="29">
        <v>-12000</v>
      </c>
      <c r="E29" s="12">
        <v>-18000</v>
      </c>
      <c r="F29" s="23">
        <v>-11491.92</v>
      </c>
    </row>
    <row r="30" spans="2:6" x14ac:dyDescent="0.25">
      <c r="B30" s="8">
        <v>6390</v>
      </c>
      <c r="C30" s="9" t="s">
        <v>25</v>
      </c>
      <c r="D30" s="29">
        <v>-2000</v>
      </c>
      <c r="E30" s="12">
        <v>-2000</v>
      </c>
      <c r="F30" s="23">
        <v>-1849</v>
      </c>
    </row>
    <row r="31" spans="2:6" x14ac:dyDescent="0.25">
      <c r="B31" s="8">
        <v>6600</v>
      </c>
      <c r="C31" s="9" t="s">
        <v>26</v>
      </c>
      <c r="D31" s="29">
        <v>-200000</v>
      </c>
      <c r="E31" s="12">
        <v>-130000</v>
      </c>
      <c r="F31" s="23">
        <v>-145309.37</v>
      </c>
    </row>
    <row r="32" spans="2:6" x14ac:dyDescent="0.25">
      <c r="B32" s="8">
        <v>6690</v>
      </c>
      <c r="C32" s="9" t="s">
        <v>27</v>
      </c>
      <c r="D32" s="29">
        <v>-500</v>
      </c>
      <c r="E32" s="12">
        <v>-1000</v>
      </c>
      <c r="F32" s="23">
        <v>-216</v>
      </c>
    </row>
    <row r="33" spans="2:7" x14ac:dyDescent="0.25">
      <c r="B33" s="8">
        <v>6810</v>
      </c>
      <c r="C33" s="9" t="s">
        <v>28</v>
      </c>
      <c r="D33" s="29">
        <v>-5000</v>
      </c>
      <c r="E33" s="12">
        <v>-5000</v>
      </c>
      <c r="F33" s="23">
        <v>-4913</v>
      </c>
    </row>
    <row r="34" spans="2:7" x14ac:dyDescent="0.25">
      <c r="B34" s="8">
        <v>6860</v>
      </c>
      <c r="C34" s="9" t="s">
        <v>29</v>
      </c>
      <c r="D34" s="29">
        <v>-500</v>
      </c>
      <c r="E34" s="12">
        <v>-1500</v>
      </c>
      <c r="F34" s="23">
        <v>-610.29999999999995</v>
      </c>
    </row>
    <row r="35" spans="2:7" x14ac:dyDescent="0.25">
      <c r="B35" s="8">
        <v>6890</v>
      </c>
      <c r="C35" s="9" t="s">
        <v>30</v>
      </c>
      <c r="D35" s="29">
        <v>-1500</v>
      </c>
      <c r="E35" s="12">
        <v>-1500</v>
      </c>
      <c r="F35" s="23">
        <v>-1240</v>
      </c>
    </row>
    <row r="36" spans="2:7" x14ac:dyDescent="0.25">
      <c r="B36" s="8">
        <v>6940</v>
      </c>
      <c r="C36" s="9" t="s">
        <v>31</v>
      </c>
      <c r="D36" s="29"/>
      <c r="E36" s="12">
        <v>-1000</v>
      </c>
      <c r="F36" s="23">
        <v>0</v>
      </c>
    </row>
    <row r="37" spans="2:7" x14ac:dyDescent="0.25">
      <c r="B37" s="8">
        <v>7162</v>
      </c>
      <c r="C37" s="9" t="s">
        <v>32</v>
      </c>
      <c r="D37" s="29">
        <v>-8000</v>
      </c>
      <c r="E37" s="12">
        <v>-8000</v>
      </c>
      <c r="F37" s="23">
        <v>0</v>
      </c>
    </row>
    <row r="38" spans="2:7" x14ac:dyDescent="0.25">
      <c r="B38" s="8">
        <v>7410</v>
      </c>
      <c r="C38" s="9" t="s">
        <v>33</v>
      </c>
      <c r="D38" s="29">
        <v>-85000</v>
      </c>
      <c r="E38" s="12">
        <v>-60000</v>
      </c>
      <c r="F38" s="23">
        <v>-60758</v>
      </c>
    </row>
    <row r="39" spans="2:7" x14ac:dyDescent="0.25">
      <c r="B39" s="8">
        <v>7430</v>
      </c>
      <c r="C39" s="9" t="s">
        <v>34</v>
      </c>
      <c r="D39" s="29">
        <v>-2000</v>
      </c>
      <c r="E39" s="12">
        <v>-5850</v>
      </c>
      <c r="F39" s="23">
        <v>-1707.2</v>
      </c>
    </row>
    <row r="40" spans="2:7" x14ac:dyDescent="0.25">
      <c r="B40" s="8">
        <v>7500</v>
      </c>
      <c r="C40" s="9" t="s">
        <v>35</v>
      </c>
      <c r="D40" s="29">
        <v>-9500</v>
      </c>
      <c r="E40" s="12">
        <v>-9000</v>
      </c>
      <c r="F40" s="23">
        <v>-9270</v>
      </c>
    </row>
    <row r="41" spans="2:7" x14ac:dyDescent="0.25">
      <c r="B41" s="8"/>
      <c r="C41" s="19" t="s">
        <v>45</v>
      </c>
      <c r="D41" s="29"/>
      <c r="E41" s="12">
        <v>-25000</v>
      </c>
      <c r="F41" s="23">
        <v>0</v>
      </c>
    </row>
    <row r="42" spans="2:7" x14ac:dyDescent="0.25">
      <c r="B42" s="8"/>
      <c r="C42" s="19" t="s">
        <v>47</v>
      </c>
      <c r="D42" s="29">
        <v>-1000</v>
      </c>
      <c r="E42" s="12"/>
      <c r="F42" s="23">
        <v>-812.5</v>
      </c>
    </row>
    <row r="43" spans="2:7" x14ac:dyDescent="0.25">
      <c r="B43" s="8"/>
      <c r="C43" s="19" t="s">
        <v>48</v>
      </c>
      <c r="D43" s="29">
        <v>-5800</v>
      </c>
      <c r="E43" s="12"/>
      <c r="F43" s="23">
        <v>-4350</v>
      </c>
    </row>
    <row r="44" spans="2:7" x14ac:dyDescent="0.25">
      <c r="B44" s="8"/>
      <c r="C44" s="14" t="s">
        <v>36</v>
      </c>
      <c r="D44" s="31">
        <f>SUM(D22:D43)</f>
        <v>-511800</v>
      </c>
      <c r="E44" s="16">
        <f>SUM(E22:E43)</f>
        <v>-469350</v>
      </c>
      <c r="F44" s="20">
        <f>SUM(F22:F43)</f>
        <v>-442752.79000000004</v>
      </c>
      <c r="G44" s="13"/>
    </row>
    <row r="45" spans="2:7" x14ac:dyDescent="0.25">
      <c r="B45" s="8"/>
      <c r="C45" s="14"/>
      <c r="D45" s="32"/>
      <c r="E45" s="15"/>
      <c r="F45" s="24"/>
    </row>
    <row r="46" spans="2:7" x14ac:dyDescent="0.25">
      <c r="B46" s="8"/>
      <c r="C46" s="14" t="s">
        <v>37</v>
      </c>
      <c r="D46" s="31">
        <f>+D44+D19</f>
        <v>-26063.5</v>
      </c>
      <c r="E46" s="16">
        <f>+E44+E19</f>
        <v>-93100</v>
      </c>
      <c r="F46" s="20">
        <f>+F44+F19</f>
        <v>-25193.810000000056</v>
      </c>
    </row>
    <row r="47" spans="2:7" x14ac:dyDescent="0.25">
      <c r="B47" s="8"/>
      <c r="C47" s="9"/>
      <c r="D47" s="29"/>
      <c r="E47" s="12"/>
      <c r="F47" s="23"/>
    </row>
    <row r="48" spans="2:7" x14ac:dyDescent="0.25">
      <c r="B48" s="8"/>
      <c r="C48" s="11" t="s">
        <v>38</v>
      </c>
      <c r="D48" s="29"/>
      <c r="E48" s="12"/>
      <c r="F48" s="23"/>
    </row>
    <row r="49" spans="2:6" x14ac:dyDescent="0.25">
      <c r="B49" s="8">
        <v>8040</v>
      </c>
      <c r="C49" s="9" t="s">
        <v>39</v>
      </c>
      <c r="D49" s="29">
        <v>3000</v>
      </c>
      <c r="E49" s="12">
        <v>6000</v>
      </c>
      <c r="F49" s="23">
        <v>4259.4799999999996</v>
      </c>
    </row>
    <row r="50" spans="2:6" x14ac:dyDescent="0.25">
      <c r="B50" s="8">
        <v>8140</v>
      </c>
      <c r="C50" s="9" t="s">
        <v>40</v>
      </c>
      <c r="D50" s="29">
        <v>0</v>
      </c>
      <c r="E50" s="12">
        <v>-1000</v>
      </c>
      <c r="F50" s="23">
        <v>0</v>
      </c>
    </row>
    <row r="51" spans="2:6" x14ac:dyDescent="0.25">
      <c r="B51" s="8"/>
      <c r="C51" s="14" t="s">
        <v>41</v>
      </c>
      <c r="D51" s="31">
        <f>SUM(D49:D50)</f>
        <v>3000</v>
      </c>
      <c r="E51" s="16">
        <f>SUM(E49:E50)</f>
        <v>5000</v>
      </c>
      <c r="F51" s="20">
        <f>SUM(F49:F50)</f>
        <v>4259.4799999999996</v>
      </c>
    </row>
    <row r="52" spans="2:6" x14ac:dyDescent="0.25">
      <c r="B52" s="8"/>
      <c r="C52" s="9"/>
      <c r="D52" s="29"/>
      <c r="E52" s="12"/>
      <c r="F52" s="23"/>
    </row>
    <row r="53" spans="2:6" x14ac:dyDescent="0.25">
      <c r="B53" s="8"/>
      <c r="C53" s="14" t="s">
        <v>42</v>
      </c>
      <c r="D53" s="31">
        <f>+D46+D51</f>
        <v>-23063.5</v>
      </c>
      <c r="E53" s="16">
        <f>+E46+E51</f>
        <v>-88100</v>
      </c>
      <c r="F53" s="20">
        <f>+F46+F51</f>
        <v>-20934.330000000056</v>
      </c>
    </row>
    <row r="54" spans="2:6" x14ac:dyDescent="0.25">
      <c r="B54" s="8"/>
      <c r="C54" s="9"/>
      <c r="D54" s="29"/>
      <c r="E54" s="12"/>
      <c r="F54" s="23"/>
    </row>
    <row r="55" spans="2:6" x14ac:dyDescent="0.25">
      <c r="B55" s="8"/>
      <c r="C55" s="9" t="s">
        <v>43</v>
      </c>
      <c r="D55" s="29"/>
      <c r="E55" s="12"/>
      <c r="F55" s="23">
        <v>-20934.330000000056</v>
      </c>
    </row>
    <row r="56" spans="2:6" ht="15.75" thickBot="1" x14ac:dyDescent="0.3">
      <c r="B56" s="17"/>
      <c r="C56" s="6" t="s">
        <v>44</v>
      </c>
      <c r="D56" s="33"/>
      <c r="E56" s="18"/>
      <c r="F56" s="25"/>
    </row>
    <row r="57" spans="2:6" x14ac:dyDescent="0.25">
      <c r="D57" s="2"/>
      <c r="E57" s="2"/>
      <c r="F57" s="2"/>
    </row>
    <row r="58" spans="2:6" x14ac:dyDescent="0.25">
      <c r="D58" s="2"/>
      <c r="E58" s="2"/>
      <c r="F58" s="2"/>
    </row>
    <row r="59" spans="2:6" x14ac:dyDescent="0.25">
      <c r="D59" s="2"/>
      <c r="E59" s="2"/>
      <c r="F59" s="2"/>
    </row>
    <row r="60" spans="2:6" x14ac:dyDescent="0.25">
      <c r="D60" s="2"/>
      <c r="E60" s="2"/>
      <c r="F60" s="2"/>
    </row>
    <row r="61" spans="2:6" x14ac:dyDescent="0.25">
      <c r="D61" s="2"/>
      <c r="E61" s="2"/>
      <c r="F61" s="2"/>
    </row>
    <row r="62" spans="2:6" x14ac:dyDescent="0.25">
      <c r="D62" s="2"/>
      <c r="E62" s="2"/>
      <c r="F62" s="2"/>
    </row>
    <row r="63" spans="2:6" x14ac:dyDescent="0.25">
      <c r="D63" s="2"/>
      <c r="E63" s="2"/>
      <c r="F63" s="2"/>
    </row>
    <row r="64" spans="2:6" x14ac:dyDescent="0.25">
      <c r="D64" s="2"/>
      <c r="E64" s="2"/>
      <c r="F64" s="2"/>
    </row>
    <row r="65" spans="4:6" x14ac:dyDescent="0.25">
      <c r="D65" s="2"/>
      <c r="E65" s="2"/>
      <c r="F65" s="2"/>
    </row>
    <row r="66" spans="4:6" x14ac:dyDescent="0.25">
      <c r="D66" s="2"/>
      <c r="E66" s="2"/>
      <c r="F66" s="2"/>
    </row>
    <row r="67" spans="4:6" x14ac:dyDescent="0.25">
      <c r="D67" s="2"/>
      <c r="E67" s="2"/>
      <c r="F67" s="2"/>
    </row>
    <row r="68" spans="4:6" x14ac:dyDescent="0.25">
      <c r="D68" s="2"/>
      <c r="E68" s="2"/>
      <c r="F68" s="2"/>
    </row>
    <row r="69" spans="4:6" x14ac:dyDescent="0.25">
      <c r="D69" s="2"/>
      <c r="E69" s="2"/>
      <c r="F69" s="2"/>
    </row>
    <row r="70" spans="4:6" x14ac:dyDescent="0.25">
      <c r="D70" s="2"/>
      <c r="E70" s="2"/>
      <c r="F70" s="2"/>
    </row>
    <row r="71" spans="4:6" x14ac:dyDescent="0.25">
      <c r="D71" s="2"/>
      <c r="E71" s="2"/>
      <c r="F71" s="2"/>
    </row>
    <row r="72" spans="4:6" x14ac:dyDescent="0.25">
      <c r="D72" s="2"/>
      <c r="E72" s="2"/>
      <c r="F72" s="2"/>
    </row>
    <row r="73" spans="4:6" x14ac:dyDescent="0.25">
      <c r="D73" s="2"/>
      <c r="E73" s="2"/>
      <c r="F73" s="2"/>
    </row>
    <row r="74" spans="4:6" x14ac:dyDescent="0.25">
      <c r="D74" s="2"/>
      <c r="E74" s="2"/>
      <c r="F74" s="2"/>
    </row>
    <row r="75" spans="4:6" x14ac:dyDescent="0.25">
      <c r="D75" s="2"/>
      <c r="E75" s="2"/>
      <c r="F75" s="2"/>
    </row>
    <row r="76" spans="4:6" x14ac:dyDescent="0.25">
      <c r="D76" s="2"/>
      <c r="E76" s="2"/>
      <c r="F76" s="2"/>
    </row>
    <row r="77" spans="4:6" x14ac:dyDescent="0.25">
      <c r="D77" s="2"/>
      <c r="E77" s="2"/>
      <c r="F77" s="2"/>
    </row>
    <row r="78" spans="4:6" x14ac:dyDescent="0.25">
      <c r="D78" s="2"/>
      <c r="E78" s="2"/>
      <c r="F78" s="2"/>
    </row>
    <row r="79" spans="4:6" x14ac:dyDescent="0.25">
      <c r="D79" s="2"/>
      <c r="E79" s="2"/>
      <c r="F79" s="2"/>
    </row>
    <row r="80" spans="4:6" x14ac:dyDescent="0.25">
      <c r="D80" s="2"/>
      <c r="E80" s="2"/>
      <c r="F80" s="2"/>
    </row>
    <row r="81" spans="4:6" x14ac:dyDescent="0.25">
      <c r="D81" s="2"/>
      <c r="E81" s="2"/>
      <c r="F81" s="2"/>
    </row>
    <row r="82" spans="4:6" x14ac:dyDescent="0.25">
      <c r="D82" s="2"/>
      <c r="E82" s="2"/>
      <c r="F82" s="2"/>
    </row>
    <row r="83" spans="4:6" x14ac:dyDescent="0.25">
      <c r="D83" s="2"/>
      <c r="E83" s="2"/>
      <c r="F83" s="2"/>
    </row>
  </sheetData>
  <mergeCells count="1">
    <mergeCell ref="E7:F7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ATK 2021 - BUDSJETT</vt:lpstr>
    </vt:vector>
  </TitlesOfParts>
  <Company>Landkreditt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Cathrine Magelssen</dc:creator>
  <cp:lastModifiedBy>Steihaug, Sven</cp:lastModifiedBy>
  <cp:lastPrinted>2019-03-27T14:47:26Z</cp:lastPrinted>
  <dcterms:created xsi:type="dcterms:W3CDTF">2019-03-23T18:30:01Z</dcterms:created>
  <dcterms:modified xsi:type="dcterms:W3CDTF">2021-05-19T10:34:51Z</dcterms:modified>
</cp:coreProperties>
</file>